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yousuf\Desktop\KEP Docs, Ppt &amp; Catalogues 2025\"/>
    </mc:Choice>
  </mc:AlternateContent>
  <xr:revisionPtr revIDLastSave="0" documentId="13_ncr:1_{0A6E509C-BEA5-4705-B8EF-2569EC34532A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Input Sheet" sheetId="1" r:id="rId1"/>
  </sheets>
  <definedNames>
    <definedName name="_xlnm.Print_Area" localSheetId="0">'Input Sheet'!$B$1:$F$79</definedName>
  </definedName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4" i="1" l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93" i="1"/>
  <c r="C87" i="1"/>
  <c r="C88" i="1"/>
  <c r="C89" i="1"/>
  <c r="C90" i="1"/>
  <c r="C91" i="1"/>
  <c r="C92" i="1"/>
  <c r="C86" i="1"/>
  <c r="C83" i="1" l="1"/>
  <c r="C84" i="1" a="1"/>
  <c r="C85" i="1" a="1"/>
  <c r="C84" i="1" l="1"/>
  <c r="C8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<sst xmlns="http://schemas.openxmlformats.org/spreadsheetml/2006/main" count="176" uniqueCount="114">
  <si>
    <t>Contact Information</t>
  </si>
  <si>
    <t>Type of Industry</t>
  </si>
  <si>
    <t>Detail Address</t>
  </si>
  <si>
    <t>Designation</t>
  </si>
  <si>
    <t>Feed Capacity (KLPD/KLPH)</t>
  </si>
  <si>
    <t>Source of feed?</t>
  </si>
  <si>
    <t>Do you have any Effluent Feed Analysis Report?</t>
  </si>
  <si>
    <t>Does the feed contain any solvent or low boiling point composition like NH3 , H2S etc? If Yes, kindly provide the detailed composition.</t>
  </si>
  <si>
    <t xml:space="preserve">Steam/Power cost ( Rs. per kg/ Rs. Per kw) for opex calculation </t>
  </si>
  <si>
    <t xml:space="preserve">If No, please provide cooling water supply &amp; return temperature (degree C) of available C.T. </t>
  </si>
  <si>
    <t>Electrical Panel Scope?</t>
  </si>
  <si>
    <t xml:space="preserve">Cable &amp; Cable Trays Scope? </t>
  </si>
  <si>
    <t>Plant structure, side louvers &amp; top roof-scope?</t>
  </si>
  <si>
    <t>Area available for plant at site location? (Length(m) x Width(m) x Height(m)</t>
  </si>
  <si>
    <t>Specific requirement for MOC?</t>
  </si>
  <si>
    <t>CIP System Scope</t>
  </si>
  <si>
    <t>Any Existing ETP/Evaporator/Dryer Unit? If Yes, please provide details (Capacity, No. of Effect, Pump Capacity)</t>
  </si>
  <si>
    <t>Sr. No.</t>
  </si>
  <si>
    <t>KEP ENGINEERING SERVICES PVT. LTD. HYDERABAD</t>
  </si>
  <si>
    <t>REQUIRED ZLD INPUTS</t>
  </si>
  <si>
    <t>What is the heating source available at site?</t>
  </si>
  <si>
    <t>What is the capacity and pressure of available heating source?</t>
  </si>
  <si>
    <t>Required Type of Panel</t>
  </si>
  <si>
    <t>Requirement of control automation ?</t>
  </si>
  <si>
    <t>Type of  Electrical Protection  Required</t>
  </si>
  <si>
    <t>Scope of Instrument air supply with compressor</t>
  </si>
  <si>
    <t>Plant Insulation Scope?</t>
  </si>
  <si>
    <t>Is there any provision for Structural Fabrication at Site</t>
  </si>
  <si>
    <t>Erection of Equipment</t>
  </si>
  <si>
    <t>Transportation with Transit Insurance</t>
  </si>
  <si>
    <t>Standby Pumps &amp; blowers required?</t>
  </si>
  <si>
    <t xml:space="preserve">Any specific Make requirement for bought out items? if yes, kindly mention </t>
  </si>
  <si>
    <t>All Civil work (Drain sump/tank-RCC/CT-Basin)</t>
  </si>
  <si>
    <t>Expected Delivery Timeline (in months)</t>
  </si>
  <si>
    <t>Description</t>
  </si>
  <si>
    <t>Not Answered</t>
  </si>
  <si>
    <t>Answered</t>
  </si>
  <si>
    <t>Ammonia (as NH₃)</t>
  </si>
  <si>
    <t>IS 3025 P-34 1988 (2003)</t>
  </si>
  <si>
    <t>mg/l</t>
  </si>
  <si>
    <t>Ammonical Nitrogen</t>
  </si>
  <si>
    <t>IS 3025(P-34)-1988</t>
  </si>
  <si>
    <t>BOD</t>
  </si>
  <si>
    <t>----------</t>
  </si>
  <si>
    <t>Chloride as Cl</t>
  </si>
  <si>
    <t>IS 3025 P-32 1988 (2003)</t>
  </si>
  <si>
    <t>COD</t>
  </si>
  <si>
    <t>Collidal Silica as SiO2</t>
  </si>
  <si>
    <t>IS 3025 (Part 35) 1988</t>
  </si>
  <si>
    <t>Dissolved Oxygen (as O2)</t>
  </si>
  <si>
    <t>--------</t>
  </si>
  <si>
    <t>Free Residual Chlorine</t>
  </si>
  <si>
    <t>IS 3025 P-26 1986 (2003)</t>
  </si>
  <si>
    <t>Nitrate (as No3)</t>
  </si>
  <si>
    <t>APHA 22nd Edition 2012 4500 NO3- B</t>
  </si>
  <si>
    <t>Oil &amp; Grease</t>
  </si>
  <si>
    <t>Inhouse</t>
  </si>
  <si>
    <t>pH</t>
  </si>
  <si>
    <t>IS: 3025 (Part-11)</t>
  </si>
  <si>
    <t>1983-Reaffirmed 2002</t>
  </si>
  <si>
    <t>----</t>
  </si>
  <si>
    <t>Phosphate (as PO₄)</t>
  </si>
  <si>
    <t>ICP-OES</t>
  </si>
  <si>
    <t>Reactive Silica as SiO2</t>
  </si>
  <si>
    <t>Silica (as SiO₂)</t>
  </si>
  <si>
    <t>IS 3025 (P-35) 1988 RA 2003</t>
  </si>
  <si>
    <t>Sulphate as SO4</t>
  </si>
  <si>
    <t>IS 3025 P-24 1986</t>
  </si>
  <si>
    <t>Sulphide (as H2S)</t>
  </si>
  <si>
    <t>IS 3025 (P-29)-1986 Reaff 2009</t>
  </si>
  <si>
    <t>Total alkalinity (as CaCO₃)</t>
  </si>
  <si>
    <t>IS 3025 P-23 1986 (2003)</t>
  </si>
  <si>
    <t>Total Chromium</t>
  </si>
  <si>
    <t>IS 3025 (P-15)1984</t>
  </si>
  <si>
    <t>IS 3025 P-21 2009</t>
  </si>
  <si>
    <t>Total Kjeldahl Nitrogen</t>
  </si>
  <si>
    <t>APHA-4500</t>
  </si>
  <si>
    <t>IS 3025 P-17 1984 (2012)</t>
  </si>
  <si>
    <t>Turbidity</t>
  </si>
  <si>
    <t>IS 3025 P-10 1984 (2002)</t>
  </si>
  <si>
    <t>NTU</t>
  </si>
  <si>
    <t>P-Alkalinity</t>
  </si>
  <si>
    <t>IS 3025 (P-23) RA 2003</t>
  </si>
  <si>
    <t>Sodium Phosphate as Na3PO4</t>
  </si>
  <si>
    <t>On the basis of phosphate</t>
  </si>
  <si>
    <t>Aluminium as Al</t>
  </si>
  <si>
    <t>Calcium as Ca</t>
  </si>
  <si>
    <t>IS 3025 P-40</t>
  </si>
  <si>
    <t>Copper as Cu</t>
  </si>
  <si>
    <t>Iron as Fe</t>
  </si>
  <si>
    <t>Magnesium as Mg</t>
  </si>
  <si>
    <t>IS 3025 P-46</t>
  </si>
  <si>
    <t>Nickel as Ni</t>
  </si>
  <si>
    <t>Potassium as K</t>
  </si>
  <si>
    <t>Sodium as Na</t>
  </si>
  <si>
    <t>Zinc as Zn</t>
  </si>
  <si>
    <t>Parameter</t>
  </si>
  <si>
    <t>Test Method</t>
  </si>
  <si>
    <t>Unit</t>
  </si>
  <si>
    <t>Results</t>
  </si>
  <si>
    <t>Please provide pH, TDS, COD, BOD,TSS, Specific Gravity, Chloride content, Hardness, O&amp;G etc. (Also provide detail as per below Annexure 1)</t>
  </si>
  <si>
    <t>Please select...</t>
  </si>
  <si>
    <t>Client</t>
  </si>
  <si>
    <t>Please select…</t>
  </si>
  <si>
    <t>Cooling Tower Required ?</t>
  </si>
  <si>
    <t>Any User Specific Requirement (Design/Electrical/Quality/EHS etc.), if yes please share the details</t>
  </si>
  <si>
    <t>Annexure -1</t>
  </si>
  <si>
    <t>Name of the Company</t>
  </si>
  <si>
    <t>Name of the Contact Person</t>
  </si>
  <si>
    <t>Contact No.</t>
  </si>
  <si>
    <t>Email ID</t>
  </si>
  <si>
    <t>Total Suspended Solids (TSS)</t>
  </si>
  <si>
    <t>Total Dissolved Solids (TDS)</t>
  </si>
  <si>
    <t>Total Hardness (as CaCO3)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</si>
</sst>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rgb="FF0070C0"/>
      <name val="Calibri"/>
      <family val="2"/>
      <scheme val="minor"/>
    </font>
    <font>
      <b/>
      <sz val="12"/>
      <color rgb="FFC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0" fillId="0" borderId="1" xfId="0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0" xfId="0" applyFont="1" applyAlignment="1">
      <alignment vertical="center"/>
    </xf>
    <xf numFmtId="0" fontId="5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vertical="center"/>
    </xf>
    <xf numFmtId="0" fontId="2" fillId="0" borderId="4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left"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99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</xdr:colOff>
      <xdr:row>0</xdr:row>
      <xdr:rowOff>47627</xdr:rowOff>
    </xdr:from>
    <xdr:to>
      <xdr:col>1</xdr:col>
      <xdr:colOff>1028700</xdr:colOff>
      <xdr:row>0</xdr:row>
      <xdr:rowOff>552451</xdr:rowOff>
    </xdr:to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57225" y="47627"/>
          <a:ext cx="981075" cy="5048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F124"/>
  <sheetViews>
    <sheetView showGridLines="0" tabSelected="1" view="pageBreakPreview" topLeftCell="B56" zoomScaleSheetLayoutView="100" workbookViewId="0">
      <selection activeCell="C8" sqref="C8"/>
    </sheetView>
  </sheetViews>
  <sheetFormatPr defaultRowHeight="14.4" x14ac:dyDescent="0.3"/>
  <cols>
    <col min="1" max="1" width="8.88671875" style="6"/>
    <col min="2" max="2" width="15.5546875" style="6" customWidth="1"/>
    <col min="3" max="3" width="75" style="6" customWidth="1"/>
    <col min="4" max="4" width="37.44140625" style="6" customWidth="1"/>
    <col min="5" max="5" width="8.88671875" style="6"/>
    <col min="6" max="6" width="16.44140625" style="6" customWidth="1"/>
    <col min="7" max="16384" width="8.88671875" style="6"/>
  </cols>
  <sheetData>
    <row r="1" spans="2:4" ht="40.5" customHeight="1" x14ac:dyDescent="0.3">
      <c r="B1" s="3"/>
      <c r="C1" s="4" t="s">
        <v>18</v>
      </c>
      <c r="D1" s="5"/>
    </row>
    <row r="2" spans="2:4" ht="22.05" customHeight="1" x14ac:dyDescent="0.3">
      <c r="B2" s="3"/>
      <c r="C2" s="7" t="s">
        <v>19</v>
      </c>
      <c r="D2" s="8"/>
    </row>
    <row r="3" spans="2:4" ht="21" customHeight="1" x14ac:dyDescent="0.3">
      <c r="B3" s="9" t="s">
        <v>17</v>
      </c>
      <c r="C3" s="9" t="s">
        <v>0</v>
      </c>
      <c r="D3" s="9"/>
    </row>
    <row r="4" spans="2:4" ht="19.95" customHeight="1" x14ac:dyDescent="0.3">
      <c r="B4" s="10">
        <v>1</v>
      </c>
      <c r="C4" s="11" t="s">
        <v>107</v>
      </c>
      <c r="D4" s="12"/>
    </row>
    <row r="5" spans="2:4" ht="19.95" customHeight="1" x14ac:dyDescent="0.3">
      <c r="B5" s="10">
        <v>2</v>
      </c>
      <c r="C5" s="11" t="s">
        <v>1</v>
      </c>
      <c r="D5" s="12"/>
    </row>
    <row r="6" spans="2:4" ht="19.95" customHeight="1" x14ac:dyDescent="0.3">
      <c r="B6" s="10">
        <v>3</v>
      </c>
      <c r="C6" s="11" t="s">
        <v>2</v>
      </c>
      <c r="D6" s="12"/>
    </row>
    <row r="7" spans="2:4" ht="19.95" customHeight="1" x14ac:dyDescent="0.3">
      <c r="B7" s="10">
        <v>4</v>
      </c>
      <c r="C7" s="11" t="s">
        <v>108</v>
      </c>
      <c r="D7" s="12"/>
    </row>
    <row r="8" spans="2:4" ht="19.95" customHeight="1" x14ac:dyDescent="0.3">
      <c r="B8" s="10">
        <v>5</v>
      </c>
      <c r="C8" s="11" t="s">
        <v>3</v>
      </c>
      <c r="D8" s="12"/>
    </row>
    <row r="9" spans="2:4" ht="19.95" customHeight="1" x14ac:dyDescent="0.3">
      <c r="B9" s="10">
        <v>6</v>
      </c>
      <c r="C9" s="11" t="s">
        <v>109</v>
      </c>
      <c r="D9" s="12"/>
    </row>
    <row r="10" spans="2:4" ht="19.95" customHeight="1" x14ac:dyDescent="0.3">
      <c r="B10" s="10">
        <v>7</v>
      </c>
      <c r="C10" s="11" t="s">
        <v>110</v>
      </c>
      <c r="D10" s="12"/>
    </row>
    <row r="11" spans="2:4" ht="19.95" customHeight="1" x14ac:dyDescent="0.3">
      <c r="B11" s="9" t="s">
        <v>17</v>
      </c>
      <c r="C11" s="9" t="s">
        <v>34</v>
      </c>
      <c r="D11" s="9"/>
    </row>
    <row r="12" spans="2:4" ht="19.95" customHeight="1" x14ac:dyDescent="0.3">
      <c r="B12" s="10">
        <v>1</v>
      </c>
      <c r="C12" s="1" t="s">
        <v>4</v>
      </c>
      <c r="D12" s="13"/>
    </row>
    <row r="13" spans="2:4" ht="19.95" customHeight="1" x14ac:dyDescent="0.3">
      <c r="B13" s="10">
        <v>2</v>
      </c>
      <c r="C13" s="14" t="s">
        <v>5</v>
      </c>
      <c r="D13" s="1" t="s">
        <v>101</v>
      </c>
    </row>
    <row r="14" spans="2:4" ht="19.95" customHeight="1" x14ac:dyDescent="0.3">
      <c r="B14" s="10">
        <v>3</v>
      </c>
      <c r="C14" s="1" t="s">
        <v>6</v>
      </c>
      <c r="D14" s="15" t="s">
        <v>103</v>
      </c>
    </row>
    <row r="15" spans="2:4" ht="34.799999999999997" customHeight="1" x14ac:dyDescent="0.3">
      <c r="B15" s="10">
        <v>4</v>
      </c>
      <c r="C15" s="1" t="s">
        <v>100</v>
      </c>
      <c r="D15" s="1"/>
    </row>
    <row r="16" spans="2:4" ht="34.200000000000003" customHeight="1" x14ac:dyDescent="0.3">
      <c r="B16" s="10">
        <v>5</v>
      </c>
      <c r="C16" s="1" t="s">
        <v>7</v>
      </c>
      <c r="D16" s="15" t="s">
        <v>103</v>
      </c>
    </row>
    <row r="17" spans="2:4" ht="19.95" customHeight="1" x14ac:dyDescent="0.3">
      <c r="B17" s="10">
        <v>6</v>
      </c>
      <c r="C17" s="1" t="s">
        <v>20</v>
      </c>
      <c r="D17" s="1" t="s">
        <v>101</v>
      </c>
    </row>
    <row r="18" spans="2:4" ht="19.95" customHeight="1" x14ac:dyDescent="0.3">
      <c r="B18" s="10">
        <v>7</v>
      </c>
      <c r="C18" s="1" t="s">
        <v>21</v>
      </c>
      <c r="D18" s="1"/>
    </row>
    <row r="19" spans="2:4" ht="19.95" customHeight="1" x14ac:dyDescent="0.3">
      <c r="B19" s="10">
        <v>8</v>
      </c>
      <c r="C19" s="1" t="s">
        <v>104</v>
      </c>
      <c r="D19" s="15" t="s">
        <v>103</v>
      </c>
    </row>
    <row r="20" spans="2:4" ht="33" customHeight="1" x14ac:dyDescent="0.3">
      <c r="B20" s="10">
        <v>9</v>
      </c>
      <c r="C20" s="1" t="s">
        <v>9</v>
      </c>
      <c r="D20" s="1"/>
    </row>
    <row r="21" spans="2:4" ht="19.95" customHeight="1" x14ac:dyDescent="0.3">
      <c r="B21" s="10">
        <v>10</v>
      </c>
      <c r="C21" s="1" t="s">
        <v>10</v>
      </c>
      <c r="D21" s="1" t="s">
        <v>103</v>
      </c>
    </row>
    <row r="22" spans="2:4" ht="19.95" customHeight="1" x14ac:dyDescent="0.3">
      <c r="B22" s="10">
        <v>11</v>
      </c>
      <c r="C22" s="1" t="s">
        <v>22</v>
      </c>
      <c r="D22" s="1" t="s">
        <v>103</v>
      </c>
    </row>
    <row r="23" spans="2:4" ht="19.95" customHeight="1" x14ac:dyDescent="0.3">
      <c r="B23" s="10">
        <v>12</v>
      </c>
      <c r="C23" s="1" t="s">
        <v>23</v>
      </c>
      <c r="D23" s="1" t="s">
        <v>103</v>
      </c>
    </row>
    <row r="24" spans="2:4" ht="19.95" customHeight="1" x14ac:dyDescent="0.3">
      <c r="B24" s="10">
        <v>13</v>
      </c>
      <c r="C24" s="1" t="s">
        <v>24</v>
      </c>
      <c r="D24" s="1" t="s">
        <v>103</v>
      </c>
    </row>
    <row r="25" spans="2:4" ht="19.95" customHeight="1" x14ac:dyDescent="0.3">
      <c r="B25" s="10">
        <v>14</v>
      </c>
      <c r="C25" s="1" t="s">
        <v>11</v>
      </c>
      <c r="D25" s="1" t="s">
        <v>103</v>
      </c>
    </row>
    <row r="26" spans="2:4" ht="19.95" customHeight="1" x14ac:dyDescent="0.3">
      <c r="B26" s="10">
        <v>15</v>
      </c>
      <c r="C26" s="1" t="s">
        <v>25</v>
      </c>
      <c r="D26" s="1" t="s">
        <v>103</v>
      </c>
    </row>
    <row r="27" spans="2:4" ht="19.95" customHeight="1" x14ac:dyDescent="0.3">
      <c r="B27" s="10">
        <v>16</v>
      </c>
      <c r="C27" s="1" t="s">
        <v>26</v>
      </c>
      <c r="D27" s="1" t="s">
        <v>103</v>
      </c>
    </row>
    <row r="28" spans="2:4" ht="19.95" customHeight="1" x14ac:dyDescent="0.3">
      <c r="B28" s="10">
        <v>17</v>
      </c>
      <c r="C28" s="1" t="s">
        <v>12</v>
      </c>
      <c r="D28" s="1" t="s">
        <v>103</v>
      </c>
    </row>
    <row r="29" spans="2:4" ht="19.95" customHeight="1" x14ac:dyDescent="0.3">
      <c r="B29" s="10">
        <v>18</v>
      </c>
      <c r="C29" s="1" t="s">
        <v>27</v>
      </c>
      <c r="D29" s="15" t="s">
        <v>103</v>
      </c>
    </row>
    <row r="30" spans="2:4" ht="19.95" customHeight="1" x14ac:dyDescent="0.3">
      <c r="B30" s="10">
        <v>19</v>
      </c>
      <c r="C30" s="1" t="s">
        <v>13</v>
      </c>
      <c r="D30" s="1"/>
    </row>
    <row r="31" spans="2:4" ht="19.95" customHeight="1" x14ac:dyDescent="0.3">
      <c r="B31" s="10">
        <v>20</v>
      </c>
      <c r="C31" s="1" t="s">
        <v>15</v>
      </c>
      <c r="D31" s="1" t="s">
        <v>103</v>
      </c>
    </row>
    <row r="32" spans="2:4" ht="19.95" customHeight="1" x14ac:dyDescent="0.3">
      <c r="B32" s="10">
        <v>21</v>
      </c>
      <c r="C32" s="1" t="s">
        <v>28</v>
      </c>
      <c r="D32" s="1" t="s">
        <v>103</v>
      </c>
    </row>
    <row r="33" spans="2:6" ht="19.95" customHeight="1" x14ac:dyDescent="0.3">
      <c r="B33" s="10">
        <v>22</v>
      </c>
      <c r="C33" s="1" t="s">
        <v>29</v>
      </c>
      <c r="D33" s="1" t="s">
        <v>103</v>
      </c>
    </row>
    <row r="34" spans="2:6" ht="19.95" customHeight="1" x14ac:dyDescent="0.3">
      <c r="B34" s="10">
        <v>23</v>
      </c>
      <c r="C34" s="1" t="s">
        <v>30</v>
      </c>
      <c r="D34" s="15" t="s">
        <v>103</v>
      </c>
    </row>
    <row r="35" spans="2:6" ht="19.95" customHeight="1" x14ac:dyDescent="0.3">
      <c r="B35" s="10">
        <v>24</v>
      </c>
      <c r="C35" s="1" t="s">
        <v>14</v>
      </c>
      <c r="D35" s="15" t="s">
        <v>103</v>
      </c>
    </row>
    <row r="36" spans="2:6" ht="19.95" customHeight="1" x14ac:dyDescent="0.3">
      <c r="B36" s="10">
        <v>25</v>
      </c>
      <c r="C36" s="1" t="s">
        <v>31</v>
      </c>
      <c r="D36" s="1"/>
    </row>
    <row r="37" spans="2:6" ht="34.799999999999997" customHeight="1" x14ac:dyDescent="0.3">
      <c r="B37" s="10">
        <v>26</v>
      </c>
      <c r="C37" s="1" t="s">
        <v>16</v>
      </c>
      <c r="D37" s="1"/>
    </row>
    <row r="38" spans="2:6" ht="33.6" customHeight="1" x14ac:dyDescent="0.3">
      <c r="B38" s="10">
        <v>27</v>
      </c>
      <c r="C38" s="1" t="s">
        <v>105</v>
      </c>
      <c r="D38" s="15" t="s">
        <v>103</v>
      </c>
    </row>
    <row r="39" spans="2:6" ht="19.95" customHeight="1" x14ac:dyDescent="0.3">
      <c r="B39" s="10">
        <v>28</v>
      </c>
      <c r="C39" s="1" t="s">
        <v>32</v>
      </c>
      <c r="D39" s="1" t="s">
        <v>102</v>
      </c>
    </row>
    <row r="40" spans="2:6" ht="19.95" customHeight="1" x14ac:dyDescent="0.3">
      <c r="B40" s="10">
        <v>29</v>
      </c>
      <c r="C40" s="1" t="s">
        <v>33</v>
      </c>
      <c r="D40" s="1"/>
    </row>
    <row r="41" spans="2:6" ht="19.95" customHeight="1" x14ac:dyDescent="0.3">
      <c r="B41" s="10">
        <v>30</v>
      </c>
      <c r="C41" s="1" t="s">
        <v>8</v>
      </c>
      <c r="D41" s="3"/>
    </row>
    <row r="42" spans="2:6" ht="15.6" x14ac:dyDescent="0.3">
      <c r="B42" s="16"/>
      <c r="C42" s="17"/>
    </row>
    <row r="43" spans="2:6" ht="19.95" customHeight="1" x14ac:dyDescent="0.3">
      <c r="B43" s="18" t="s">
        <v>106</v>
      </c>
      <c r="C43" s="19"/>
      <c r="D43" s="19"/>
      <c r="E43" s="19"/>
      <c r="F43" s="8"/>
    </row>
    <row r="44" spans="2:6" ht="19.95" customHeight="1" x14ac:dyDescent="0.3">
      <c r="B44" s="20" t="s">
        <v>17</v>
      </c>
      <c r="C44" s="2" t="s">
        <v>96</v>
      </c>
      <c r="D44" s="21" t="s">
        <v>97</v>
      </c>
      <c r="E44" s="20" t="s">
        <v>98</v>
      </c>
      <c r="F44" s="2" t="s">
        <v>99</v>
      </c>
    </row>
    <row r="45" spans="2:6" ht="19.95" customHeight="1" x14ac:dyDescent="0.3">
      <c r="B45" s="10">
        <v>1</v>
      </c>
      <c r="C45" s="1" t="s">
        <v>37</v>
      </c>
      <c r="D45" s="3" t="s">
        <v>38</v>
      </c>
      <c r="E45" s="10" t="s">
        <v>39</v>
      </c>
      <c r="F45" s="1"/>
    </row>
    <row r="46" spans="2:6" ht="19.95" customHeight="1" x14ac:dyDescent="0.3">
      <c r="B46" s="10">
        <v>2</v>
      </c>
      <c r="C46" s="1" t="s">
        <v>40</v>
      </c>
      <c r="D46" s="3" t="s">
        <v>41</v>
      </c>
      <c r="E46" s="10" t="s">
        <v>39</v>
      </c>
      <c r="F46" s="1"/>
    </row>
    <row r="47" spans="2:6" ht="19.95" customHeight="1" x14ac:dyDescent="0.3">
      <c r="B47" s="10">
        <v>3</v>
      </c>
      <c r="C47" s="1" t="s">
        <v>42</v>
      </c>
      <c r="D47" s="3" t="s">
        <v>43</v>
      </c>
      <c r="E47" s="10" t="s">
        <v>39</v>
      </c>
      <c r="F47" s="1"/>
    </row>
    <row r="48" spans="2:6" ht="19.95" customHeight="1" x14ac:dyDescent="0.3">
      <c r="B48" s="10">
        <v>4</v>
      </c>
      <c r="C48" s="2" t="s">
        <v>44</v>
      </c>
      <c r="D48" s="3" t="s">
        <v>45</v>
      </c>
      <c r="E48" s="10" t="s">
        <v>39</v>
      </c>
      <c r="F48" s="1"/>
    </row>
    <row r="49" spans="2:6" ht="19.95" customHeight="1" x14ac:dyDescent="0.3">
      <c r="B49" s="10">
        <v>5</v>
      </c>
      <c r="C49" s="2" t="s">
        <v>46</v>
      </c>
      <c r="D49" s="3" t="s">
        <v>43</v>
      </c>
      <c r="E49" s="10" t="s">
        <v>43</v>
      </c>
      <c r="F49" s="1"/>
    </row>
    <row r="50" spans="2:6" ht="19.95" customHeight="1" x14ac:dyDescent="0.3">
      <c r="B50" s="10">
        <v>6</v>
      </c>
      <c r="C50" s="1" t="s">
        <v>47</v>
      </c>
      <c r="D50" s="3" t="s">
        <v>48</v>
      </c>
      <c r="E50" s="10" t="s">
        <v>39</v>
      </c>
      <c r="F50" s="1"/>
    </row>
    <row r="51" spans="2:6" ht="19.95" customHeight="1" x14ac:dyDescent="0.3">
      <c r="B51" s="10">
        <v>7</v>
      </c>
      <c r="C51" s="1" t="s">
        <v>49</v>
      </c>
      <c r="D51" s="3" t="s">
        <v>50</v>
      </c>
      <c r="E51" s="10" t="s">
        <v>43</v>
      </c>
      <c r="F51" s="1"/>
    </row>
    <row r="52" spans="2:6" ht="19.95" customHeight="1" x14ac:dyDescent="0.3">
      <c r="B52" s="10">
        <v>8</v>
      </c>
      <c r="C52" s="1" t="s">
        <v>51</v>
      </c>
      <c r="D52" s="3" t="s">
        <v>52</v>
      </c>
      <c r="E52" s="10" t="s">
        <v>39</v>
      </c>
      <c r="F52" s="1"/>
    </row>
    <row r="53" spans="2:6" ht="19.95" customHeight="1" x14ac:dyDescent="0.3">
      <c r="B53" s="10">
        <v>9</v>
      </c>
      <c r="C53" s="1" t="s">
        <v>53</v>
      </c>
      <c r="D53" s="3" t="s">
        <v>54</v>
      </c>
      <c r="E53" s="10" t="s">
        <v>39</v>
      </c>
      <c r="F53" s="1"/>
    </row>
    <row r="54" spans="2:6" ht="19.95" customHeight="1" x14ac:dyDescent="0.3">
      <c r="B54" s="10">
        <v>10</v>
      </c>
      <c r="C54" s="1" t="s">
        <v>55</v>
      </c>
      <c r="D54" s="3" t="s">
        <v>56</v>
      </c>
      <c r="E54" s="10" t="s">
        <v>39</v>
      </c>
      <c r="F54" s="1"/>
    </row>
    <row r="55" spans="2:6" ht="19.95" customHeight="1" x14ac:dyDescent="0.3">
      <c r="B55" s="10">
        <v>11</v>
      </c>
      <c r="C55" s="1" t="s">
        <v>57</v>
      </c>
      <c r="D55" s="3" t="s">
        <v>58</v>
      </c>
      <c r="E55" s="10" t="s">
        <v>60</v>
      </c>
      <c r="F55" s="1"/>
    </row>
    <row r="56" spans="2:6" ht="19.95" customHeight="1" x14ac:dyDescent="0.3">
      <c r="B56" s="10"/>
      <c r="C56" s="1"/>
      <c r="D56" s="3" t="s">
        <v>59</v>
      </c>
      <c r="E56" s="10"/>
      <c r="F56" s="1"/>
    </row>
    <row r="57" spans="2:6" ht="19.95" customHeight="1" x14ac:dyDescent="0.3">
      <c r="B57" s="10">
        <v>12</v>
      </c>
      <c r="C57" s="1" t="s">
        <v>61</v>
      </c>
      <c r="D57" s="3" t="s">
        <v>62</v>
      </c>
      <c r="E57" s="10" t="s">
        <v>39</v>
      </c>
      <c r="F57" s="1"/>
    </row>
    <row r="58" spans="2:6" ht="19.95" customHeight="1" x14ac:dyDescent="0.3">
      <c r="B58" s="10">
        <v>13</v>
      </c>
      <c r="C58" s="1" t="s">
        <v>63</v>
      </c>
      <c r="D58" s="3" t="s">
        <v>62</v>
      </c>
      <c r="E58" s="10" t="s">
        <v>39</v>
      </c>
      <c r="F58" s="1"/>
    </row>
    <row r="59" spans="2:6" ht="19.95" customHeight="1" x14ac:dyDescent="0.3">
      <c r="B59" s="10">
        <v>14</v>
      </c>
      <c r="C59" s="2" t="s">
        <v>64</v>
      </c>
      <c r="D59" s="3" t="s">
        <v>65</v>
      </c>
      <c r="E59" s="10" t="s">
        <v>39</v>
      </c>
      <c r="F59" s="1"/>
    </row>
    <row r="60" spans="2:6" ht="19.95" customHeight="1" x14ac:dyDescent="0.3">
      <c r="B60" s="10">
        <v>15</v>
      </c>
      <c r="C60" s="1" t="s">
        <v>66</v>
      </c>
      <c r="D60" s="3" t="s">
        <v>67</v>
      </c>
      <c r="E60" s="10" t="s">
        <v>39</v>
      </c>
      <c r="F60" s="1"/>
    </row>
    <row r="61" spans="2:6" ht="19.95" customHeight="1" x14ac:dyDescent="0.3">
      <c r="B61" s="10">
        <v>16</v>
      </c>
      <c r="C61" s="1" t="s">
        <v>68</v>
      </c>
      <c r="D61" s="3" t="s">
        <v>69</v>
      </c>
      <c r="E61" s="10" t="s">
        <v>39</v>
      </c>
      <c r="F61" s="1"/>
    </row>
    <row r="62" spans="2:6" ht="19.95" customHeight="1" x14ac:dyDescent="0.3">
      <c r="B62" s="10">
        <v>17</v>
      </c>
      <c r="C62" s="1" t="s">
        <v>70</v>
      </c>
      <c r="D62" s="3" t="s">
        <v>71</v>
      </c>
      <c r="E62" s="10" t="s">
        <v>39</v>
      </c>
      <c r="F62" s="1"/>
    </row>
    <row r="63" spans="2:6" ht="19.95" customHeight="1" x14ac:dyDescent="0.3">
      <c r="B63" s="10">
        <v>18</v>
      </c>
      <c r="C63" s="1" t="s">
        <v>72</v>
      </c>
      <c r="D63" s="3" t="s">
        <v>62</v>
      </c>
      <c r="E63" s="10" t="s">
        <v>39</v>
      </c>
      <c r="F63" s="1"/>
    </row>
    <row r="64" spans="2:6" ht="19.95" customHeight="1" x14ac:dyDescent="0.3">
      <c r="B64" s="10">
        <v>19</v>
      </c>
      <c r="C64" s="2" t="s">
        <v>112</v>
      </c>
      <c r="D64" s="3" t="s">
        <v>73</v>
      </c>
      <c r="E64" s="10" t="s">
        <v>39</v>
      </c>
      <c r="F64" s="1"/>
    </row>
    <row r="65" spans="2:6" ht="19.95" customHeight="1" x14ac:dyDescent="0.3">
      <c r="B65" s="10">
        <v>20</v>
      </c>
      <c r="C65" s="2" t="s">
        <v>113</v>
      </c>
      <c r="D65" s="3" t="s">
        <v>74</v>
      </c>
      <c r="E65" s="10" t="s">
        <v>39</v>
      </c>
      <c r="F65" s="1"/>
    </row>
    <row r="66" spans="2:6" ht="19.95" customHeight="1" x14ac:dyDescent="0.3">
      <c r="B66" s="10">
        <v>21</v>
      </c>
      <c r="C66" s="1" t="s">
        <v>75</v>
      </c>
      <c r="D66" s="3" t="s">
        <v>76</v>
      </c>
      <c r="E66" s="10" t="s">
        <v>39</v>
      </c>
      <c r="F66" s="1"/>
    </row>
    <row r="67" spans="2:6" ht="19.95" customHeight="1" x14ac:dyDescent="0.3">
      <c r="B67" s="10">
        <v>22</v>
      </c>
      <c r="C67" s="2" t="s">
        <v>111</v>
      </c>
      <c r="D67" s="3" t="s">
        <v>77</v>
      </c>
      <c r="E67" s="10" t="s">
        <v>39</v>
      </c>
      <c r="F67" s="1"/>
    </row>
    <row r="68" spans="2:6" ht="19.95" customHeight="1" x14ac:dyDescent="0.3">
      <c r="B68" s="10">
        <v>23</v>
      </c>
      <c r="C68" s="1" t="s">
        <v>78</v>
      </c>
      <c r="D68" s="3" t="s">
        <v>79</v>
      </c>
      <c r="E68" s="10" t="s">
        <v>80</v>
      </c>
      <c r="F68" s="1"/>
    </row>
    <row r="69" spans="2:6" ht="19.95" customHeight="1" x14ac:dyDescent="0.3">
      <c r="B69" s="10">
        <v>24</v>
      </c>
      <c r="C69" s="1" t="s">
        <v>81</v>
      </c>
      <c r="D69" s="3" t="s">
        <v>82</v>
      </c>
      <c r="E69" s="10" t="s">
        <v>39</v>
      </c>
      <c r="F69" s="1"/>
    </row>
    <row r="70" spans="2:6" ht="19.95" customHeight="1" x14ac:dyDescent="0.3">
      <c r="B70" s="10">
        <v>25</v>
      </c>
      <c r="C70" s="1" t="s">
        <v>83</v>
      </c>
      <c r="D70" s="3" t="s">
        <v>84</v>
      </c>
      <c r="E70" s="10" t="s">
        <v>39</v>
      </c>
      <c r="F70" s="1"/>
    </row>
    <row r="71" spans="2:6" ht="19.95" customHeight="1" x14ac:dyDescent="0.3">
      <c r="B71" s="10">
        <v>26</v>
      </c>
      <c r="C71" s="1" t="s">
        <v>85</v>
      </c>
      <c r="D71" s="3" t="s">
        <v>62</v>
      </c>
      <c r="E71" s="10" t="s">
        <v>39</v>
      </c>
      <c r="F71" s="1"/>
    </row>
    <row r="72" spans="2:6" ht="19.95" customHeight="1" x14ac:dyDescent="0.3">
      <c r="B72" s="10">
        <v>27</v>
      </c>
      <c r="C72" s="1" t="s">
        <v>86</v>
      </c>
      <c r="D72" s="3" t="s">
        <v>87</v>
      </c>
      <c r="E72" s="10" t="s">
        <v>39</v>
      </c>
      <c r="F72" s="1"/>
    </row>
    <row r="73" spans="2:6" ht="19.95" customHeight="1" x14ac:dyDescent="0.3">
      <c r="B73" s="10">
        <v>28</v>
      </c>
      <c r="C73" s="1" t="s">
        <v>88</v>
      </c>
      <c r="D73" s="3" t="s">
        <v>62</v>
      </c>
      <c r="E73" s="10" t="s">
        <v>39</v>
      </c>
      <c r="F73" s="1"/>
    </row>
    <row r="74" spans="2:6" ht="19.95" customHeight="1" x14ac:dyDescent="0.3">
      <c r="B74" s="10">
        <v>29</v>
      </c>
      <c r="C74" s="1" t="s">
        <v>89</v>
      </c>
      <c r="D74" s="3" t="s">
        <v>62</v>
      </c>
      <c r="E74" s="10" t="s">
        <v>39</v>
      </c>
      <c r="F74" s="1"/>
    </row>
    <row r="75" spans="2:6" ht="19.95" customHeight="1" x14ac:dyDescent="0.3">
      <c r="B75" s="10">
        <v>30</v>
      </c>
      <c r="C75" s="1" t="s">
        <v>90</v>
      </c>
      <c r="D75" s="3" t="s">
        <v>91</v>
      </c>
      <c r="E75" s="10" t="s">
        <v>39</v>
      </c>
      <c r="F75" s="1"/>
    </row>
    <row r="76" spans="2:6" ht="19.95" customHeight="1" x14ac:dyDescent="0.3">
      <c r="B76" s="10">
        <v>31</v>
      </c>
      <c r="C76" s="1" t="s">
        <v>92</v>
      </c>
      <c r="D76" s="3" t="s">
        <v>62</v>
      </c>
      <c r="E76" s="10" t="s">
        <v>39</v>
      </c>
      <c r="F76" s="1"/>
    </row>
    <row r="77" spans="2:6" ht="19.95" customHeight="1" x14ac:dyDescent="0.3">
      <c r="B77" s="10">
        <v>32</v>
      </c>
      <c r="C77" s="1" t="s">
        <v>93</v>
      </c>
      <c r="D77" s="3" t="s">
        <v>62</v>
      </c>
      <c r="E77" s="10" t="s">
        <v>39</v>
      </c>
      <c r="F77" s="1"/>
    </row>
    <row r="78" spans="2:6" ht="19.95" customHeight="1" x14ac:dyDescent="0.3">
      <c r="B78" s="10">
        <v>33</v>
      </c>
      <c r="C78" s="1" t="s">
        <v>94</v>
      </c>
      <c r="D78" s="3" t="s">
        <v>62</v>
      </c>
      <c r="E78" s="10" t="s">
        <v>39</v>
      </c>
      <c r="F78" s="1"/>
    </row>
    <row r="79" spans="2:6" ht="19.95" customHeight="1" x14ac:dyDescent="0.3">
      <c r="B79" s="10">
        <v>34</v>
      </c>
      <c r="C79" s="1" t="s">
        <v>95</v>
      </c>
      <c r="D79" s="3" t="s">
        <v>62</v>
      </c>
      <c r="E79" s="10" t="s">
        <v>39</v>
      </c>
      <c r="F79" s="1"/>
    </row>
    <row r="80" spans="2:6" ht="27" customHeight="1" x14ac:dyDescent="0.3">
      <c r="B80" s="22"/>
      <c r="C80" s="23"/>
      <c r="D80" s="22"/>
      <c r="E80" s="22"/>
      <c r="F80" s="23"/>
    </row>
    <row r="82" spans="2:3" hidden="1" x14ac:dyDescent="0.3"/>
    <row r="83" spans="2:3" hidden="1" x14ac:dyDescent="0.3">
      <c r="B83" s="6" t="s">
        <v>36</v>
      </c>
      <c r="C83" s="6" t="str">
        <f>COUNTIF(C86:C122,0)&amp;" / "&amp;COUNT(C86:C122) &amp;" Questions"</f>
        <v>21 / 37 Questions</v>
      </c>
    </row>
    <row r="84" spans="2:3" ht="23.25" hidden="1" customHeight="1" x14ac:dyDescent="0.3">
      <c r="B84" s="6" t="s">
        <v>36</v>
      </c>
      <c r="C84" s="24" t="str" cm="1">
        <f t="array" ref="C84">_xlfn.TEXTJOIN(",",TRUE,IF($C$86:$C$122=0,$B$86:$B$122,""))</f>
        <v>2,3,5,6,8,10,11,12,13,14,15,16,17,18,20,21,22,23,24,27,28</v>
      </c>
    </row>
    <row r="85" spans="2:3" hidden="1" x14ac:dyDescent="0.3">
      <c r="B85" s="6" t="s">
        <v>35</v>
      </c>
      <c r="C85" s="24" t="str" cm="1">
        <f t="array" ref="C85">_xlfn.TEXTJOIN(",",TRUE,IF($C$86:$C$122&gt;0,$B$86:$B$122,""))</f>
        <v>1,2,3,4,5,6,7,1,4,7,9,19,25,26,29,30</v>
      </c>
    </row>
    <row r="86" spans="2:3" hidden="1" x14ac:dyDescent="0.3">
      <c r="B86" s="6">
        <v>1</v>
      </c>
      <c r="C86" s="25">
        <f>IF(D4="",1,0)</f>
        <v>1</v>
      </c>
    </row>
    <row r="87" spans="2:3" hidden="1" x14ac:dyDescent="0.3">
      <c r="B87" s="6">
        <v>2</v>
      </c>
      <c r="C87" s="25">
        <f t="shared" ref="C87:C92" si="0">IF(D5="",1,0)</f>
        <v>1</v>
      </c>
    </row>
    <row r="88" spans="2:3" hidden="1" x14ac:dyDescent="0.3">
      <c r="B88" s="6">
        <v>3</v>
      </c>
      <c r="C88" s="25">
        <f t="shared" si="0"/>
        <v>1</v>
      </c>
    </row>
    <row r="89" spans="2:3" hidden="1" x14ac:dyDescent="0.3">
      <c r="B89" s="6">
        <v>4</v>
      </c>
      <c r="C89" s="25">
        <f t="shared" si="0"/>
        <v>1</v>
      </c>
    </row>
    <row r="90" spans="2:3" hidden="1" x14ac:dyDescent="0.3">
      <c r="B90" s="6">
        <v>5</v>
      </c>
      <c r="C90" s="25">
        <f t="shared" si="0"/>
        <v>1</v>
      </c>
    </row>
    <row r="91" spans="2:3" hidden="1" x14ac:dyDescent="0.3">
      <c r="B91" s="6">
        <v>6</v>
      </c>
      <c r="C91" s="25">
        <f t="shared" si="0"/>
        <v>1</v>
      </c>
    </row>
    <row r="92" spans="2:3" hidden="1" x14ac:dyDescent="0.3">
      <c r="B92" s="6">
        <v>7</v>
      </c>
      <c r="C92" s="25">
        <f t="shared" si="0"/>
        <v>1</v>
      </c>
    </row>
    <row r="93" spans="2:3" hidden="1" x14ac:dyDescent="0.3">
      <c r="B93" s="6">
        <v>1</v>
      </c>
      <c r="C93" s="25">
        <f>IF(D12="",1,0)</f>
        <v>1</v>
      </c>
    </row>
    <row r="94" spans="2:3" hidden="1" x14ac:dyDescent="0.3">
      <c r="B94" s="6">
        <v>2</v>
      </c>
      <c r="C94" s="25">
        <f t="shared" ref="C94:C122" si="1">IF(D13="",1,0)</f>
        <v>0</v>
      </c>
    </row>
    <row r="95" spans="2:3" hidden="1" x14ac:dyDescent="0.3">
      <c r="B95" s="6">
        <v>3</v>
      </c>
      <c r="C95" s="25">
        <f t="shared" si="1"/>
        <v>0</v>
      </c>
    </row>
    <row r="96" spans="2:3" hidden="1" x14ac:dyDescent="0.3">
      <c r="B96" s="6">
        <v>4</v>
      </c>
      <c r="C96" s="25">
        <f t="shared" si="1"/>
        <v>1</v>
      </c>
    </row>
    <row r="97" spans="2:3" hidden="1" x14ac:dyDescent="0.3">
      <c r="B97" s="6">
        <v>5</v>
      </c>
      <c r="C97" s="25">
        <f t="shared" si="1"/>
        <v>0</v>
      </c>
    </row>
    <row r="98" spans="2:3" hidden="1" x14ac:dyDescent="0.3">
      <c r="B98" s="6">
        <v>6</v>
      </c>
      <c r="C98" s="25">
        <f t="shared" si="1"/>
        <v>0</v>
      </c>
    </row>
    <row r="99" spans="2:3" hidden="1" x14ac:dyDescent="0.3">
      <c r="B99" s="6">
        <v>7</v>
      </c>
      <c r="C99" s="25">
        <f t="shared" si="1"/>
        <v>1</v>
      </c>
    </row>
    <row r="100" spans="2:3" hidden="1" x14ac:dyDescent="0.3">
      <c r="B100" s="6">
        <v>8</v>
      </c>
      <c r="C100" s="25">
        <f t="shared" si="1"/>
        <v>0</v>
      </c>
    </row>
    <row r="101" spans="2:3" hidden="1" x14ac:dyDescent="0.3">
      <c r="B101" s="6">
        <v>9</v>
      </c>
      <c r="C101" s="25">
        <f t="shared" si="1"/>
        <v>1</v>
      </c>
    </row>
    <row r="102" spans="2:3" hidden="1" x14ac:dyDescent="0.3">
      <c r="B102" s="6">
        <v>10</v>
      </c>
      <c r="C102" s="25">
        <f t="shared" si="1"/>
        <v>0</v>
      </c>
    </row>
    <row r="103" spans="2:3" hidden="1" x14ac:dyDescent="0.3">
      <c r="B103" s="6">
        <v>11</v>
      </c>
      <c r="C103" s="25">
        <f t="shared" si="1"/>
        <v>0</v>
      </c>
    </row>
    <row r="104" spans="2:3" hidden="1" x14ac:dyDescent="0.3">
      <c r="B104" s="6">
        <v>12</v>
      </c>
      <c r="C104" s="25">
        <f t="shared" si="1"/>
        <v>0</v>
      </c>
    </row>
    <row r="105" spans="2:3" hidden="1" x14ac:dyDescent="0.3">
      <c r="B105" s="6">
        <v>13</v>
      </c>
      <c r="C105" s="25">
        <f t="shared" si="1"/>
        <v>0</v>
      </c>
    </row>
    <row r="106" spans="2:3" hidden="1" x14ac:dyDescent="0.3">
      <c r="B106" s="6">
        <v>14</v>
      </c>
      <c r="C106" s="25">
        <f t="shared" si="1"/>
        <v>0</v>
      </c>
    </row>
    <row r="107" spans="2:3" hidden="1" x14ac:dyDescent="0.3">
      <c r="B107" s="6">
        <v>15</v>
      </c>
      <c r="C107" s="25">
        <f t="shared" si="1"/>
        <v>0</v>
      </c>
    </row>
    <row r="108" spans="2:3" hidden="1" x14ac:dyDescent="0.3">
      <c r="B108" s="6">
        <v>16</v>
      </c>
      <c r="C108" s="25">
        <f t="shared" si="1"/>
        <v>0</v>
      </c>
    </row>
    <row r="109" spans="2:3" hidden="1" x14ac:dyDescent="0.3">
      <c r="B109" s="6">
        <v>17</v>
      </c>
      <c r="C109" s="25">
        <f t="shared" si="1"/>
        <v>0</v>
      </c>
    </row>
    <row r="110" spans="2:3" hidden="1" x14ac:dyDescent="0.3">
      <c r="B110" s="6">
        <v>18</v>
      </c>
      <c r="C110" s="25">
        <f t="shared" si="1"/>
        <v>0</v>
      </c>
    </row>
    <row r="111" spans="2:3" hidden="1" x14ac:dyDescent="0.3">
      <c r="B111" s="6">
        <v>19</v>
      </c>
      <c r="C111" s="25">
        <f t="shared" si="1"/>
        <v>1</v>
      </c>
    </row>
    <row r="112" spans="2:3" hidden="1" x14ac:dyDescent="0.3">
      <c r="B112" s="6">
        <v>20</v>
      </c>
      <c r="C112" s="25">
        <f t="shared" si="1"/>
        <v>0</v>
      </c>
    </row>
    <row r="113" spans="2:3" hidden="1" x14ac:dyDescent="0.3">
      <c r="B113" s="6">
        <v>21</v>
      </c>
      <c r="C113" s="25">
        <f t="shared" si="1"/>
        <v>0</v>
      </c>
    </row>
    <row r="114" spans="2:3" hidden="1" x14ac:dyDescent="0.3">
      <c r="B114" s="6">
        <v>22</v>
      </c>
      <c r="C114" s="25">
        <f t="shared" si="1"/>
        <v>0</v>
      </c>
    </row>
    <row r="115" spans="2:3" hidden="1" x14ac:dyDescent="0.3">
      <c r="B115" s="6">
        <v>23</v>
      </c>
      <c r="C115" s="25">
        <f t="shared" si="1"/>
        <v>0</v>
      </c>
    </row>
    <row r="116" spans="2:3" hidden="1" x14ac:dyDescent="0.3">
      <c r="B116" s="6">
        <v>24</v>
      </c>
      <c r="C116" s="25">
        <f t="shared" si="1"/>
        <v>0</v>
      </c>
    </row>
    <row r="117" spans="2:3" hidden="1" x14ac:dyDescent="0.3">
      <c r="B117" s="6">
        <v>25</v>
      </c>
      <c r="C117" s="25">
        <f t="shared" si="1"/>
        <v>1</v>
      </c>
    </row>
    <row r="118" spans="2:3" hidden="1" x14ac:dyDescent="0.3">
      <c r="B118" s="6">
        <v>26</v>
      </c>
      <c r="C118" s="25">
        <f t="shared" si="1"/>
        <v>1</v>
      </c>
    </row>
    <row r="119" spans="2:3" hidden="1" x14ac:dyDescent="0.3">
      <c r="B119" s="6">
        <v>27</v>
      </c>
      <c r="C119" s="25">
        <f t="shared" si="1"/>
        <v>0</v>
      </c>
    </row>
    <row r="120" spans="2:3" hidden="1" x14ac:dyDescent="0.3">
      <c r="B120" s="6">
        <v>28</v>
      </c>
      <c r="C120" s="25">
        <f t="shared" si="1"/>
        <v>0</v>
      </c>
    </row>
    <row r="121" spans="2:3" hidden="1" x14ac:dyDescent="0.3">
      <c r="B121" s="6">
        <v>29</v>
      </c>
      <c r="C121" s="25">
        <f t="shared" si="1"/>
        <v>1</v>
      </c>
    </row>
    <row r="122" spans="2:3" hidden="1" x14ac:dyDescent="0.3">
      <c r="B122" s="6">
        <v>30</v>
      </c>
      <c r="C122" s="25">
        <f t="shared" si="1"/>
        <v>1</v>
      </c>
    </row>
    <row r="123" spans="2:3" hidden="1" x14ac:dyDescent="0.3"/>
    <row r="124" spans="2:3" hidden="1" x14ac:dyDescent="0.3"/>
  </sheetData>
  <mergeCells count="3">
    <mergeCell ref="C1:D1"/>
    <mergeCell ref="C2:D2"/>
    <mergeCell ref="B43:F43"/>
  </mergeCells>
  <dataValidations count="8">
    <dataValidation type="list" allowBlank="1" showInputMessage="1" showErrorMessage="1" sqref="D13" xr:uid="{00000000-0002-0000-0000-000000000000}">
      <formula1>"Please select..., RO Reject, Process Effluent, Floor wash "</formula1>
    </dataValidation>
    <dataValidation type="list" allowBlank="1" showInputMessage="1" showErrorMessage="1" sqref="D17" xr:uid="{00000000-0002-0000-0000-000001000000}">
      <formula1>"Please select..., Steam, Thermic Fluid, Electricity, Any other"</formula1>
    </dataValidation>
    <dataValidation type="list" allowBlank="1" showInputMessage="1" showErrorMessage="1" sqref="D22" xr:uid="{00000000-0002-0000-0000-000002000000}">
      <formula1>"Please select…, Compartmental, Semi-Compartmental, Non-Compartmental"</formula1>
    </dataValidation>
    <dataValidation type="list" allowBlank="1" showInputMessage="1" showErrorMessage="1" sqref="D23" xr:uid="{00000000-0002-0000-0000-000003000000}">
      <formula1>"Please select…, PLC-HMI, SCADA-HMI"</formula1>
    </dataValidation>
    <dataValidation type="list" allowBlank="1" showInputMessage="1" showErrorMessage="1" sqref="D24" xr:uid="{00000000-0002-0000-0000-000004000000}">
      <formula1>"Please select…, Type-1 Class (Standard), Type 2 Class"</formula1>
    </dataValidation>
    <dataValidation type="list" allowBlank="1" showInputMessage="1" showErrorMessage="1" sqref="D39" xr:uid="{00000000-0002-0000-0000-000005000000}">
      <formula1>"Client"</formula1>
    </dataValidation>
    <dataValidation type="list" allowBlank="1" showInputMessage="1" showErrorMessage="1" sqref="D14 D16 D19 D29 D34:D35 D38" xr:uid="{00000000-0002-0000-0000-000006000000}">
      <formula1>"Please select…, Yes, No"</formula1>
    </dataValidation>
    <dataValidation type="list" allowBlank="1" showInputMessage="1" showErrorMessage="1" sqref="D21 D25:D28 D31:D33" xr:uid="{00000000-0002-0000-0000-000007000000}">
      <formula1>"Please select…, KEP, Client"</formula1>
    </dataValidation>
  </dataValidations>
  <pageMargins left="0.7" right="0.7" top="0.75" bottom="0.75" header="0.3" footer="0.3"/>
  <pageSetup scale="3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Input Sheet</vt:lpstr>
      <vt:lpstr>'Input Sheet'!Print_Area</vt:lpstr>
    </vt:vector>
  </TitlesOfParts>
  <Company>Grizli777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Pratik S</dc:creator>
  <cp:lastModifiedBy>YOUSUF ISLAM</cp:lastModifiedBy>
  <cp:lastPrinted>2024-05-15T11:07:14Z</cp:lastPrinted>
  <dcterms:created xsi:type="dcterms:W3CDTF">2024-05-15T09:17:20Z</dcterms:created>
  <dcterms:modified xsi:type="dcterms:W3CDTF">2026-01-14T12:03:41Z</dcterms:modified>
</cp:coreProperties>
</file>